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78" yWindow="65427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<sst xmlns="http://schemas.openxmlformats.org/spreadsheetml/2006/main" count="416" uniqueCount="58">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</sst>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30164.00000000003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</f>
        <v>65681.97000000003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0" sqref="A20:IV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1" sqref="O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38805.9</v>
      </c>
      <c r="AF7" s="54"/>
      <c r="AG7" s="40"/>
    </row>
    <row r="8" spans="1:55" ht="18" customHeight="1">
      <c r="A8" s="47" t="s">
        <v>30</v>
      </c>
      <c r="B8" s="33">
        <f>SUM(E8:AB8)</f>
        <v>73737.20000000001</v>
      </c>
      <c r="C8" s="96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38117.87000000005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199627.2</v>
      </c>
      <c r="C9" s="105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76335.79999999999</v>
      </c>
      <c r="AG9" s="69">
        <f>AG10+AG15+AG24+AG33+AG47+AG52+AG54+AG61+AG62+AG71+AG72+AG76+AG88+AG81+AG83+AG82+AG69+AG89+AG91+AG90+AG70+AG40+AG92</f>
        <v>170638.2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6519.3</v>
      </c>
      <c r="AG10" s="71">
        <f>B10+C10-AF10</f>
        <v>15640.8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5909.599999999999</v>
      </c>
      <c r="AG11" s="71">
        <f>B11+C11-AF11</f>
        <v>13904.900000000005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459.69999999999965</v>
      </c>
      <c r="AG14" s="71">
        <f>AG10-AG11-AG12-AG13</f>
        <v>1109.2999999999943</v>
      </c>
    </row>
    <row r="15" spans="1:35" ht="15" customHeight="1">
      <c r="A15" s="4" t="s">
        <v>6</v>
      </c>
      <c r="B15" s="72">
        <v>78671</v>
      </c>
      <c r="C15" s="109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37709.2</v>
      </c>
      <c r="AG15" s="71">
        <f aca="true" t="shared" si="3" ref="AG15:AG31">B15+C15-AF15</f>
        <v>63475.60000000002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72">
        <v>52609.7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34661.9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72">
        <v>5058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902.5000000000001</v>
      </c>
      <c r="AG19" s="71">
        <f t="shared" si="3"/>
        <v>10138.600000000002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15550.3</v>
      </c>
      <c r="AG20" s="71">
        <f t="shared" si="3"/>
        <v>14899.8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444.1</v>
      </c>
      <c r="AG21" s="71">
        <f t="shared" si="3"/>
        <v>744.7000000000002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2696.700000000002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509.2999999999979</v>
      </c>
      <c r="AG23" s="71">
        <f t="shared" si="3"/>
        <v>3003.2000000000194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>
        <v>0.4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15901</v>
      </c>
      <c r="AG24" s="71">
        <f t="shared" si="3"/>
        <v>29989.299999999996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11998</v>
      </c>
      <c r="AG25" s="78">
        <f t="shared" si="3"/>
        <v>12081.300000000003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15901</v>
      </c>
      <c r="AG32" s="71">
        <f>AG24</f>
        <v>29989.299999999996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122.80000000000001</v>
      </c>
      <c r="AG33" s="71">
        <f aca="true" t="shared" si="6" ref="AG33:AG38">B33+C33-AF33</f>
        <v>277.09999999999997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74.2</v>
      </c>
      <c r="AG34" s="71">
        <f t="shared" si="6"/>
        <v>195.7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1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3.700000000000002</v>
      </c>
      <c r="AG39" s="71">
        <f>AG33-AG34-AG36-AG38-AG35-AG37</f>
        <v>36.499999999999986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70">
        <v>1320.8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726.6</v>
      </c>
      <c r="AG47" s="71">
        <f>B47+C47-AF47</f>
        <v>1413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v>1097.2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633.3</v>
      </c>
      <c r="AG49" s="71">
        <f>B49+C49-AF49</f>
        <v>1161.3000000000002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93.30000000000003</v>
      </c>
      <c r="AG51" s="71">
        <f>AG47-AG49-AG48</f>
        <v>215.2999999999998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1994.8</v>
      </c>
      <c r="AG52" s="71">
        <f aca="true" t="shared" si="11" ref="AG52:AG59">B52+C52-AF52</f>
        <v>5433.2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1141.1</v>
      </c>
      <c r="AG54" s="67">
        <f t="shared" si="11"/>
        <v>2194.0000000000005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185.2</v>
      </c>
      <c r="AG57" s="67">
        <f t="shared" si="11"/>
        <v>363.40000000000003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492.7999999999999</v>
      </c>
      <c r="AG60" s="67">
        <f>AG54-AG55-AG57-AG59-AG56-AG58</f>
        <v>1096.3000000000004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72">
        <v>3053.8</v>
      </c>
      <c r="C62" s="109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>
        <v>111.7</v>
      </c>
      <c r="M62" s="67">
        <v>17</v>
      </c>
      <c r="N62" s="67">
        <v>80.2</v>
      </c>
      <c r="O62" s="71"/>
      <c r="P62" s="67">
        <v>154.3</v>
      </c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1629.1000000000001</v>
      </c>
      <c r="AG62" s="67">
        <f t="shared" si="14"/>
        <v>2030.2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68.10000000000001</v>
      </c>
      <c r="AG65" s="67">
        <f t="shared" si="14"/>
        <v>73.09999999999998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202.7</v>
      </c>
      <c r="AG66" s="67">
        <f t="shared" si="14"/>
        <v>91.40000000000003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598.7</v>
      </c>
      <c r="AG68" s="67">
        <f>AG62-AG63-AG66-AG67-AG65-AG64</f>
        <v>908.7000000000002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</v>
      </c>
      <c r="AG69" s="82">
        <f aca="true" t="shared" si="16" ref="AG69:AG92">B69+C69-AF69</f>
        <v>890.7000000000003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</f>
        <v>1639.6999999999998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686.4</v>
      </c>
      <c r="AG72" s="82">
        <f t="shared" si="16"/>
        <v>1726.1999999999994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205.4</v>
      </c>
      <c r="AG74" s="82">
        <f t="shared" si="16"/>
        <v>347.5000000000001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2201.5</v>
      </c>
      <c r="AG89" s="67">
        <f t="shared" si="16"/>
        <v>5916.200000000001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v>1416.7</v>
      </c>
      <c r="C91" s="109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09">
        <v>33343.2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199627.2</v>
      </c>
      <c r="C94" s="12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76335.79999999999</v>
      </c>
      <c r="AG94" s="84">
        <f>AG10+AG15+AG24+AG33+AG47+AG52+AG54+AG61+AG62+AG69+AG71+AG72+AG76+AG81+AG82+AG83+AG88+AG89+AG90+AG91+AG70+AG40+AG92</f>
        <v>170638.2</v>
      </c>
    </row>
    <row r="95" spans="1:33" ht="15">
      <c r="A95" s="3" t="s">
        <v>5</v>
      </c>
      <c r="B95" s="22">
        <f>B11+B17+B26+B34+B55+B63+B73+B41+B77+B48</f>
        <v>74095.09999999998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27739.7</v>
      </c>
      <c r="AG95" s="71">
        <f>B95+C95-AF95</f>
        <v>51432.999999999985</v>
      </c>
    </row>
    <row r="96" spans="1:33" ht="15">
      <c r="A96" s="3" t="s">
        <v>2</v>
      </c>
      <c r="B96" s="22">
        <f aca="true" t="shared" si="19" ref="B96:AD96">B12+B20+B29+B36+B57+B66+B44+B80+B74+B53</f>
        <v>19908.4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17420.8</v>
      </c>
      <c r="AG96" s="71">
        <f>B96+C96-AF96</f>
        <v>17907.8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976.7</v>
      </c>
      <c r="AG98" s="71">
        <f>B98+C98-AF98</f>
        <v>10219.600000000002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1192.5</v>
      </c>
      <c r="AG99" s="71">
        <f>B99+C99-AF99</f>
        <v>1928.7000000000003</v>
      </c>
    </row>
    <row r="100" spans="1:33" ht="13.5">
      <c r="A100" s="1" t="s">
        <v>35</v>
      </c>
      <c r="B100" s="2">
        <f aca="true" t="shared" si="24" ref="B100:AD100">B94-B95-B96-B97-B98-B99</f>
        <v>98114.10000000003</v>
      </c>
      <c r="C100" s="20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29002.69999999999</v>
      </c>
      <c r="AG100" s="85">
        <f>AG94-AG95-AG96-AG97-AG98-AG99</f>
        <v>89120.90000000002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2018-03-16T13:29:02Z</cp:lastPrinted>
  <dcterms:created xsi:type="dcterms:W3CDTF">2002-11-05T08:53:00Z</dcterms:created>
  <dcterms:modified xsi:type="dcterms:W3CDTF">2018-03-22T06:50:39Z</dcterms:modified>
  <cp:category/>
  <cp:version/>
  <cp:contentType/>
  <cp:contentStatus/>
</cp:coreProperties>
</file>